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3\EXCEL - Valores\Valores final\"/>
    </mc:Choice>
  </mc:AlternateContent>
  <bookViews>
    <workbookView xWindow="19380" yWindow="465" windowWidth="19020" windowHeight="21060"/>
  </bookViews>
  <sheets>
    <sheet name="Cuadro 7" sheetId="4" r:id="rId1"/>
  </sheets>
  <definedNames>
    <definedName name="_xlnm.Print_Area" localSheetId="0">'Cuadro 7'!$A$1:$J$34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4" l="1"/>
  <c r="J26" i="4"/>
  <c r="J25" i="4"/>
  <c r="J24" i="4"/>
  <c r="J22" i="4"/>
  <c r="J21" i="4"/>
  <c r="J20" i="4"/>
  <c r="J19" i="4"/>
  <c r="J18" i="4"/>
  <c r="J16" i="4"/>
  <c r="I16" i="4"/>
  <c r="C12" i="4"/>
  <c r="H12" i="4"/>
  <c r="I29" i="4" s="1"/>
  <c r="J14" i="4"/>
  <c r="J13" i="4"/>
  <c r="F12" i="4"/>
  <c r="E12" i="4"/>
  <c r="D12" i="4"/>
  <c r="G12" i="4"/>
  <c r="B12" i="4"/>
  <c r="I22" i="4" l="1"/>
  <c r="I28" i="4"/>
  <c r="I18" i="4"/>
  <c r="I24" i="4"/>
  <c r="J12" i="4"/>
  <c r="I13" i="4"/>
  <c r="I25" i="4"/>
  <c r="I19" i="4"/>
  <c r="I27" i="4"/>
  <c r="I17" i="4"/>
  <c r="I23" i="4"/>
  <c r="J17" i="4"/>
  <c r="J23" i="4"/>
  <c r="J29" i="4"/>
  <c r="I15" i="4"/>
  <c r="J27" i="4"/>
  <c r="I14" i="4"/>
  <c r="I20" i="4"/>
  <c r="I26" i="4"/>
  <c r="I21" i="4"/>
  <c r="J15" i="4"/>
  <c r="I12" i="4" l="1"/>
</calcChain>
</file>

<file path=xl/sharedStrings.xml><?xml version="1.0" encoding="utf-8"?>
<sst xmlns="http://schemas.openxmlformats.org/spreadsheetml/2006/main" count="39" uniqueCount="37">
  <si>
    <t>República de Panamá</t>
  </si>
  <si>
    <t>CONTRALORÍA GENERAL DE LA REPÚBLICA</t>
  </si>
  <si>
    <t>Instituto Nacional de Estadística y Censo</t>
  </si>
  <si>
    <t>Actividad económica</t>
  </si>
  <si>
    <t>Posición de IED</t>
  </si>
  <si>
    <t>Participación</t>
  </si>
  <si>
    <t>Variación</t>
  </si>
  <si>
    <t>(P) Cifras preliminares.</t>
  </si>
  <si>
    <t>porcentual</t>
  </si>
  <si>
    <t>Cuadro 7.  POSICIÓN DE INVERSIÓN EXTRANJERA DIRECTA (IED) EN LA REPÚBLICA,</t>
  </si>
  <si>
    <t>TOTAL</t>
  </si>
  <si>
    <t>2020 (P)</t>
  </si>
  <si>
    <t>2021 (P)</t>
  </si>
  <si>
    <t>(En miles de balboas)</t>
  </si>
  <si>
    <t>2022 (P)</t>
  </si>
  <si>
    <t>2023 (P)</t>
  </si>
  <si>
    <t>2023-22 (P)</t>
  </si>
  <si>
    <t>SEGÚN ACTIVIDAD ECONÓMICA: AL 31 DE DICIEMBRE DE 2017-23</t>
  </si>
  <si>
    <t xml:space="preserve">           La diferencia que se observa entre el total y los parciales se debe al redondeo del computador.</t>
  </si>
  <si>
    <t>NOTA: Se aplica la Clasificación Industrial Internacional Uniforme de todas la Actividades Económicas (CIIU), Revisión 4.</t>
  </si>
  <si>
    <t xml:space="preserve"> Agricultura, ganadería, caza, silvicultura y pesca</t>
  </si>
  <si>
    <t xml:space="preserve"> Explotación de minas y canteras</t>
  </si>
  <si>
    <t xml:space="preserve"> Industrias manufactureras</t>
  </si>
  <si>
    <t xml:space="preserve"> Suministro de electridad, gas y agua</t>
  </si>
  <si>
    <t xml:space="preserve"> Construcción</t>
  </si>
  <si>
    <t xml:space="preserve"> Comercio al por mayor y al por menor</t>
  </si>
  <si>
    <t xml:space="preserve"> Transporte, almacenamiento y correo</t>
  </si>
  <si>
    <t xml:space="preserve"> Hoteles y restaurantes</t>
  </si>
  <si>
    <t xml:space="preserve"> Información y comunicación</t>
  </si>
  <si>
    <t xml:space="preserve"> Actividades financieras y de seguros</t>
  </si>
  <si>
    <t xml:space="preserve"> Actividades inmobiliarias</t>
  </si>
  <si>
    <t xml:space="preserve"> Actividades profesionales, científicas y técnicas</t>
  </si>
  <si>
    <t xml:space="preserve"> Actividades administrativas y servicios de apoyo</t>
  </si>
  <si>
    <t xml:space="preserve"> Enseñanza</t>
  </si>
  <si>
    <t xml:space="preserve"> Servicios sociales y relacionado con la salud humana</t>
  </si>
  <si>
    <t xml:space="preserve"> Artes, entretenimiento y creatividad</t>
  </si>
  <si>
    <t xml:space="preserve"> Otras actividades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</si>
</sst>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8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13" xfId="0" applyNumberFormat="1" applyFont="1" applyBorder="1"/>
    <xf numFmtId="164" fontId="1" fillId="0" borderId="13" xfId="0" applyNumberFormat="1" applyFont="1" applyBorder="1"/>
    <xf numFmtId="0" fontId="3" fillId="0" borderId="0" xfId="0" applyFont="1"/>
    <xf numFmtId="0" fontId="3" fillId="2" borderId="3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10" xfId="0" applyFont="1" applyBorder="1"/>
    <xf numFmtId="0" fontId="3" fillId="0" borderId="7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3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4" fillId="0" borderId="12" xfId="0" applyNumberFormat="1" applyFont="1" applyBorder="1"/>
    <xf numFmtId="164" fontId="4" fillId="0" borderId="12" xfId="0" applyNumberFormat="1" applyFont="1" applyBorder="1"/>
    <xf numFmtId="164" fontId="3" fillId="0" borderId="12" xfId="0" applyNumberFormat="1" applyFont="1" applyBorder="1"/>
    <xf numFmtId="3" fontId="1" fillId="0" borderId="12" xfId="0" applyNumberFormat="1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J1"/>
    </sheetView>
  </sheetViews>
  <sheetFormatPr baseColWidth="10" defaultColWidth="10.85546875" defaultRowHeight="12.75" x14ac:dyDescent="0.2"/>
  <cols>
    <col min="1" max="1" width="45.7109375" style="3" customWidth="1"/>
    <col min="2" max="8" width="11.140625" style="3" customWidth="1"/>
    <col min="9" max="10" width="12.7109375" style="3" customWidth="1"/>
    <col min="11" max="16384" width="10.85546875" style="3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6" customHeight="1" x14ac:dyDescent="0.2"/>
    <row r="5" spans="1:10" x14ac:dyDescent="0.2">
      <c r="A5" s="32" t="s">
        <v>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">
      <c r="A6" s="32" t="s">
        <v>17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ht="6" customHeight="1" x14ac:dyDescent="0.2"/>
    <row r="8" spans="1:10" ht="14.1" customHeight="1" x14ac:dyDescent="0.2">
      <c r="A8" s="4"/>
      <c r="B8" s="25" t="s">
        <v>4</v>
      </c>
      <c r="C8" s="26"/>
      <c r="D8" s="26"/>
      <c r="E8" s="26"/>
      <c r="F8" s="26"/>
      <c r="G8" s="26"/>
      <c r="H8" s="27"/>
      <c r="I8" s="5" t="s">
        <v>5</v>
      </c>
      <c r="J8" s="24" t="s">
        <v>6</v>
      </c>
    </row>
    <row r="9" spans="1:10" ht="14.1" customHeight="1" x14ac:dyDescent="0.2">
      <c r="A9" s="6" t="s">
        <v>3</v>
      </c>
      <c r="B9" s="28" t="s">
        <v>13</v>
      </c>
      <c r="C9" s="29"/>
      <c r="D9" s="29"/>
      <c r="E9" s="29"/>
      <c r="F9" s="29"/>
      <c r="G9" s="29"/>
      <c r="H9" s="30"/>
      <c r="I9" s="18" t="s">
        <v>8</v>
      </c>
      <c r="J9" s="19" t="s">
        <v>8</v>
      </c>
    </row>
    <row r="10" spans="1:10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11</v>
      </c>
      <c r="F10" s="8" t="s">
        <v>12</v>
      </c>
      <c r="G10" s="8" t="s">
        <v>14</v>
      </c>
      <c r="H10" s="8" t="s">
        <v>15</v>
      </c>
      <c r="I10" s="8" t="s">
        <v>15</v>
      </c>
      <c r="J10" s="9" t="s">
        <v>16</v>
      </c>
    </row>
    <row r="11" spans="1:10" ht="6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2"/>
    </row>
    <row r="12" spans="1:10" ht="24" customHeight="1" x14ac:dyDescent="0.2">
      <c r="A12" s="13" t="s">
        <v>10</v>
      </c>
      <c r="B12" s="20">
        <f>SUM(B13:B29)</f>
        <v>48291566.313296087</v>
      </c>
      <c r="C12" s="20">
        <f t="shared" ref="C12:H12" si="0">SUM(C13:C29)</f>
        <v>52334989.258997008</v>
      </c>
      <c r="D12" s="20">
        <f t="shared" si="0"/>
        <v>56726773.648191012</v>
      </c>
      <c r="E12" s="20">
        <f t="shared" si="0"/>
        <v>58128050.776289433</v>
      </c>
      <c r="F12" s="20">
        <f t="shared" si="0"/>
        <v>60258495.482213378</v>
      </c>
      <c r="G12" s="20">
        <f t="shared" si="0"/>
        <v>62571914.976546161</v>
      </c>
      <c r="H12" s="20">
        <f t="shared" si="0"/>
        <v>64768926.803032987</v>
      </c>
      <c r="I12" s="21">
        <f>SUM(I13:I29)</f>
        <v>100.00000000000001</v>
      </c>
      <c r="J12" s="1">
        <f>H12/G12*100-100</f>
        <v>3.511178820898067</v>
      </c>
    </row>
    <row r="13" spans="1:10" ht="24" customHeight="1" x14ac:dyDescent="0.2">
      <c r="A13" s="14" t="s">
        <v>20</v>
      </c>
      <c r="B13" s="23">
        <v>52880.117645000006</v>
      </c>
      <c r="C13" s="23">
        <v>54587.946070298261</v>
      </c>
      <c r="D13" s="23">
        <v>55013.770177238133</v>
      </c>
      <c r="E13" s="23">
        <v>57411.23007806555</v>
      </c>
      <c r="F13" s="23">
        <v>51697.137807780084</v>
      </c>
      <c r="G13" s="23">
        <v>56454.929630319806</v>
      </c>
      <c r="H13" s="23">
        <v>63767.28788442252</v>
      </c>
      <c r="I13" s="22">
        <f t="shared" ref="I13:I29" si="1">H13/H$12*100</f>
        <v>9.8453519352487459E-2</v>
      </c>
      <c r="J13" s="2">
        <f>H13/G13*100-100</f>
        <v>12.952559328274347</v>
      </c>
    </row>
    <row r="14" spans="1:10" ht="24" customHeight="1" x14ac:dyDescent="0.2">
      <c r="A14" s="14" t="s">
        <v>21</v>
      </c>
      <c r="B14" s="23">
        <v>6127860.3561996957</v>
      </c>
      <c r="C14" s="23">
        <v>6945863.693300792</v>
      </c>
      <c r="D14" s="23">
        <v>8395732.6548423823</v>
      </c>
      <c r="E14" s="23">
        <v>8588743.2526892759</v>
      </c>
      <c r="F14" s="23">
        <v>8611010.5634795874</v>
      </c>
      <c r="G14" s="23">
        <v>8231257.1765689272</v>
      </c>
      <c r="H14" s="23">
        <v>8422341.753918713</v>
      </c>
      <c r="I14" s="22">
        <f t="shared" si="1"/>
        <v>13.003676561650723</v>
      </c>
      <c r="J14" s="2">
        <f t="shared" ref="J14:J29" si="2">H14/G14*100-100</f>
        <v>2.3214507000671318</v>
      </c>
    </row>
    <row r="15" spans="1:10" ht="24" customHeight="1" x14ac:dyDescent="0.2">
      <c r="A15" s="14" t="s">
        <v>22</v>
      </c>
      <c r="B15" s="23">
        <v>2630296.402352225</v>
      </c>
      <c r="C15" s="23">
        <v>2657209.9590080073</v>
      </c>
      <c r="D15" s="23">
        <v>2790472.0943586035</v>
      </c>
      <c r="E15" s="23">
        <v>2725016.0778393284</v>
      </c>
      <c r="F15" s="23">
        <v>2979916.2535026656</v>
      </c>
      <c r="G15" s="23">
        <v>3173165.3329005968</v>
      </c>
      <c r="H15" s="23">
        <v>3420435.0352956615</v>
      </c>
      <c r="I15" s="22">
        <f t="shared" si="1"/>
        <v>5.2809814893142404</v>
      </c>
      <c r="J15" s="2">
        <f t="shared" si="2"/>
        <v>7.7925250169374323</v>
      </c>
    </row>
    <row r="16" spans="1:10" ht="24" customHeight="1" x14ac:dyDescent="0.2">
      <c r="A16" s="14" t="s">
        <v>23</v>
      </c>
      <c r="B16" s="23">
        <v>1642663.8036228751</v>
      </c>
      <c r="C16" s="23">
        <v>1507066.5735163956</v>
      </c>
      <c r="D16" s="23">
        <v>1570489.9011896425</v>
      </c>
      <c r="E16" s="23">
        <v>1418414.5416765406</v>
      </c>
      <c r="F16" s="23">
        <v>1489905.2808313586</v>
      </c>
      <c r="G16" s="23">
        <v>1546961.0709508129</v>
      </c>
      <c r="H16" s="23">
        <v>1620268.7406662088</v>
      </c>
      <c r="I16" s="22">
        <f t="shared" si="1"/>
        <v>2.501614308962635</v>
      </c>
      <c r="J16" s="2">
        <f t="shared" si="2"/>
        <v>4.7388180020806061</v>
      </c>
    </row>
    <row r="17" spans="1:10" ht="24" customHeight="1" x14ac:dyDescent="0.2">
      <c r="A17" s="14" t="s">
        <v>24</v>
      </c>
      <c r="B17" s="23">
        <v>1978047.0232544821</v>
      </c>
      <c r="C17" s="23">
        <v>1892021.0312363659</v>
      </c>
      <c r="D17" s="23">
        <v>2131327.860854663</v>
      </c>
      <c r="E17" s="23">
        <v>1887683.4780510443</v>
      </c>
      <c r="F17" s="23">
        <v>1850615.9654354604</v>
      </c>
      <c r="G17" s="23">
        <v>1899043.3012760028</v>
      </c>
      <c r="H17" s="23">
        <v>1948005.0288538991</v>
      </c>
      <c r="I17" s="22">
        <f t="shared" si="1"/>
        <v>3.0076228293513712</v>
      </c>
      <c r="J17" s="2">
        <f t="shared" si="2"/>
        <v>2.578231235959592</v>
      </c>
    </row>
    <row r="18" spans="1:10" ht="24" customHeight="1" x14ac:dyDescent="0.2">
      <c r="A18" s="14" t="s">
        <v>25</v>
      </c>
      <c r="B18" s="23">
        <v>13035447.736832391</v>
      </c>
      <c r="C18" s="23">
        <v>14570495.879380003</v>
      </c>
      <c r="D18" s="23">
        <v>16584411.537219185</v>
      </c>
      <c r="E18" s="23">
        <v>16904489.250233937</v>
      </c>
      <c r="F18" s="23">
        <v>17641751.930574443</v>
      </c>
      <c r="G18" s="23">
        <v>18346231.753754776</v>
      </c>
      <c r="H18" s="23">
        <v>19271885.118891984</v>
      </c>
      <c r="I18" s="22">
        <f t="shared" si="1"/>
        <v>29.754831630141393</v>
      </c>
      <c r="J18" s="2">
        <f t="shared" si="2"/>
        <v>5.0454686148165564</v>
      </c>
    </row>
    <row r="19" spans="1:10" ht="24" customHeight="1" x14ac:dyDescent="0.2">
      <c r="A19" s="14" t="s">
        <v>26</v>
      </c>
      <c r="B19" s="23">
        <v>4678665.0949767679</v>
      </c>
      <c r="C19" s="23">
        <v>4720025.4060373213</v>
      </c>
      <c r="D19" s="23">
        <v>5060057.2543267366</v>
      </c>
      <c r="E19" s="23">
        <v>4984342.8855758253</v>
      </c>
      <c r="F19" s="23">
        <v>4733870.5978931878</v>
      </c>
      <c r="G19" s="23">
        <v>4933319.2463843767</v>
      </c>
      <c r="H19" s="23">
        <v>4903444.3321884489</v>
      </c>
      <c r="I19" s="22">
        <f t="shared" si="1"/>
        <v>7.5706740472945917</v>
      </c>
      <c r="J19" s="2">
        <f t="shared" si="2"/>
        <v>-0.60557431424741992</v>
      </c>
    </row>
    <row r="20" spans="1:10" ht="24" customHeight="1" x14ac:dyDescent="0.2">
      <c r="A20" s="14" t="s">
        <v>27</v>
      </c>
      <c r="B20" s="23">
        <v>1323363.3875136671</v>
      </c>
      <c r="C20" s="23">
        <v>1312102.3066590314</v>
      </c>
      <c r="D20" s="23">
        <v>1344549.3910110027</v>
      </c>
      <c r="E20" s="23">
        <v>1464471.7343820343</v>
      </c>
      <c r="F20" s="23">
        <v>1489819.5804752687</v>
      </c>
      <c r="G20" s="23">
        <v>1508824.9695884711</v>
      </c>
      <c r="H20" s="23">
        <v>1469660.6124423405</v>
      </c>
      <c r="I20" s="22">
        <f t="shared" si="1"/>
        <v>2.2690828534363172</v>
      </c>
      <c r="J20" s="2">
        <f t="shared" si="2"/>
        <v>-2.5956859102625174</v>
      </c>
    </row>
    <row r="21" spans="1:10" ht="24" customHeight="1" x14ac:dyDescent="0.2">
      <c r="A21" s="14" t="s">
        <v>28</v>
      </c>
      <c r="B21" s="23">
        <v>3572304.7734774216</v>
      </c>
      <c r="C21" s="23">
        <v>3857230.0045275483</v>
      </c>
      <c r="D21" s="23">
        <v>4095828.261979694</v>
      </c>
      <c r="E21" s="23">
        <v>4139230.9542623321</v>
      </c>
      <c r="F21" s="23">
        <v>4482330.2279652376</v>
      </c>
      <c r="G21" s="23">
        <v>5120984.5722578671</v>
      </c>
      <c r="H21" s="23">
        <v>5342097.9839633098</v>
      </c>
      <c r="I21" s="22">
        <f t="shared" si="1"/>
        <v>8.2479334576733336</v>
      </c>
      <c r="J21" s="2">
        <f t="shared" si="2"/>
        <v>4.3177910143156879</v>
      </c>
    </row>
    <row r="22" spans="1:10" ht="24" customHeight="1" x14ac:dyDescent="0.2">
      <c r="A22" s="14" t="s">
        <v>29</v>
      </c>
      <c r="B22" s="23">
        <v>10672545.622496149</v>
      </c>
      <c r="C22" s="23">
        <v>11174000.569230272</v>
      </c>
      <c r="D22" s="23">
        <v>11886908.516446926</v>
      </c>
      <c r="E22" s="23">
        <v>12201116.227158159</v>
      </c>
      <c r="F22" s="23">
        <v>12891891.110932602</v>
      </c>
      <c r="G22" s="23">
        <v>13640230.415149081</v>
      </c>
      <c r="H22" s="23">
        <v>14042714.859971236</v>
      </c>
      <c r="I22" s="22">
        <f t="shared" si="1"/>
        <v>21.681252960507056</v>
      </c>
      <c r="J22" s="2">
        <f t="shared" si="2"/>
        <v>2.9507158792211357</v>
      </c>
    </row>
    <row r="23" spans="1:10" ht="24" customHeight="1" x14ac:dyDescent="0.2">
      <c r="A23" s="14" t="s">
        <v>30</v>
      </c>
      <c r="B23" s="23">
        <v>979392.36120235978</v>
      </c>
      <c r="C23" s="23">
        <v>1120493.5360895784</v>
      </c>
      <c r="D23" s="23">
        <v>1131659.8975214239</v>
      </c>
      <c r="E23" s="23">
        <v>1165331.264619214</v>
      </c>
      <c r="F23" s="23">
        <v>1140428.8741558923</v>
      </c>
      <c r="G23" s="23">
        <v>1067752.278044096</v>
      </c>
      <c r="H23" s="23">
        <v>1140494.9381726168</v>
      </c>
      <c r="I23" s="22">
        <f>H23/H$12*100</f>
        <v>1.7608674320649851</v>
      </c>
      <c r="J23" s="2">
        <f t="shared" si="2"/>
        <v>6.812690698424035</v>
      </c>
    </row>
    <row r="24" spans="1:10" ht="24" customHeight="1" x14ac:dyDescent="0.2">
      <c r="A24" s="14" t="s">
        <v>31</v>
      </c>
      <c r="B24" s="23">
        <v>328057.9271764154</v>
      </c>
      <c r="C24" s="23">
        <v>464406.41652150179</v>
      </c>
      <c r="D24" s="23">
        <v>485549.38914964214</v>
      </c>
      <c r="E24" s="23">
        <v>687193.47657143045</v>
      </c>
      <c r="F24" s="23">
        <v>727912.00999946694</v>
      </c>
      <c r="G24" s="23">
        <v>808538.45031921845</v>
      </c>
      <c r="H24" s="23">
        <v>854532.97807257052</v>
      </c>
      <c r="I24" s="22">
        <f>H24/H$12*100</f>
        <v>1.3193563955000633</v>
      </c>
      <c r="J24" s="2">
        <f t="shared" si="2"/>
        <v>5.6886011710627997</v>
      </c>
    </row>
    <row r="25" spans="1:10" ht="24" customHeight="1" x14ac:dyDescent="0.2">
      <c r="A25" s="14" t="s">
        <v>32</v>
      </c>
      <c r="B25" s="23">
        <v>601923.53461999341</v>
      </c>
      <c r="C25" s="23">
        <v>1370782.7362977327</v>
      </c>
      <c r="D25" s="23">
        <v>543840.33701992908</v>
      </c>
      <c r="E25" s="23">
        <v>1184626.1828796424</v>
      </c>
      <c r="F25" s="23">
        <v>1385017.6251835222</v>
      </c>
      <c r="G25" s="23">
        <v>1441245.9611019657</v>
      </c>
      <c r="H25" s="23">
        <v>1552237.2596336906</v>
      </c>
      <c r="I25" s="22">
        <f t="shared" ref="I25" si="3">H25/H$12*100</f>
        <v>2.3965770875811434</v>
      </c>
      <c r="J25" s="2">
        <f t="shared" si="2"/>
        <v>7.7010657117027961</v>
      </c>
    </row>
    <row r="26" spans="1:10" ht="24" customHeight="1" x14ac:dyDescent="0.2">
      <c r="A26" s="14" t="s">
        <v>33</v>
      </c>
      <c r="B26" s="23">
        <v>162868.23495035531</v>
      </c>
      <c r="C26" s="23">
        <v>133243.24798233242</v>
      </c>
      <c r="D26" s="23">
        <v>168759.58710653556</v>
      </c>
      <c r="E26" s="23">
        <v>115871.42269963455</v>
      </c>
      <c r="F26" s="23">
        <v>189428.51702103869</v>
      </c>
      <c r="G26" s="23">
        <v>189083.83899367767</v>
      </c>
      <c r="H26" s="23">
        <v>200228.63543365838</v>
      </c>
      <c r="I26" s="22">
        <f>H26/H$12*100</f>
        <v>0.30914304947890858</v>
      </c>
      <c r="J26" s="2">
        <f t="shared" si="2"/>
        <v>5.8941031128278354</v>
      </c>
    </row>
    <row r="27" spans="1:10" ht="24" customHeight="1" x14ac:dyDescent="0.2">
      <c r="A27" s="14" t="s">
        <v>34</v>
      </c>
      <c r="B27" s="23">
        <v>85172.358025100039</v>
      </c>
      <c r="C27" s="23">
        <v>61359.621490599282</v>
      </c>
      <c r="D27" s="23">
        <v>69217.237721228958</v>
      </c>
      <c r="E27" s="23">
        <v>97122.527688946851</v>
      </c>
      <c r="F27" s="23">
        <v>96489.266413187419</v>
      </c>
      <c r="G27" s="23">
        <v>99924.529972418153</v>
      </c>
      <c r="H27" s="23">
        <v>106636.15157628294</v>
      </c>
      <c r="I27" s="22">
        <f>H27/H$12*100</f>
        <v>0.16464091168373257</v>
      </c>
      <c r="J27" s="2">
        <f t="shared" si="2"/>
        <v>6.716690692182766</v>
      </c>
    </row>
    <row r="28" spans="1:10" ht="24" customHeight="1" x14ac:dyDescent="0.2">
      <c r="A28" s="14" t="s">
        <v>35</v>
      </c>
      <c r="B28" s="23">
        <v>220969.16404860845</v>
      </c>
      <c r="C28" s="23">
        <v>290107.62401477119</v>
      </c>
      <c r="D28" s="23">
        <v>224497.89000148664</v>
      </c>
      <c r="E28" s="23">
        <v>314215.42678112595</v>
      </c>
      <c r="F28" s="23">
        <v>299071.56464414456</v>
      </c>
      <c r="G28" s="23">
        <v>308424.50363815471</v>
      </c>
      <c r="H28" s="23">
        <v>206433.81909570919</v>
      </c>
      <c r="I28" s="22">
        <f t="shared" si="1"/>
        <v>0.31872354427531191</v>
      </c>
      <c r="J28" s="2">
        <f t="shared" si="2"/>
        <v>-33.068281974801053</v>
      </c>
    </row>
    <row r="29" spans="1:10" ht="24" customHeight="1" x14ac:dyDescent="0.2">
      <c r="A29" s="14" t="s">
        <v>36</v>
      </c>
      <c r="B29" s="23">
        <v>199108.41490257261</v>
      </c>
      <c r="C29" s="23">
        <v>203992.70763446082</v>
      </c>
      <c r="D29" s="23">
        <v>188458.06726470479</v>
      </c>
      <c r="E29" s="23">
        <v>192770.84310288512</v>
      </c>
      <c r="F29" s="23">
        <v>197338.97589852364</v>
      </c>
      <c r="G29" s="23">
        <v>200472.6460153907</v>
      </c>
      <c r="H29" s="23">
        <v>203742.26697223686</v>
      </c>
      <c r="I29" s="22">
        <f t="shared" si="1"/>
        <v>0.31456792173171538</v>
      </c>
      <c r="J29" s="2">
        <f t="shared" si="2"/>
        <v>1.6309561537862578</v>
      </c>
    </row>
    <row r="30" spans="1:10" ht="6" customHeight="1" x14ac:dyDescent="0.2">
      <c r="A30" s="15"/>
      <c r="B30" s="16"/>
      <c r="C30" s="16"/>
      <c r="D30" s="16"/>
      <c r="E30" s="16"/>
      <c r="F30" s="16"/>
      <c r="G30" s="16"/>
      <c r="H30" s="16"/>
      <c r="I30" s="16"/>
      <c r="J30" s="17"/>
    </row>
    <row r="31" spans="1:10" ht="6" customHeight="1" x14ac:dyDescent="0.2"/>
    <row r="32" spans="1:10" x14ac:dyDescent="0.2">
      <c r="A32" s="3" t="s">
        <v>19</v>
      </c>
    </row>
    <row r="33" spans="1:1" x14ac:dyDescent="0.2">
      <c r="A33" s="3" t="s">
        <v>18</v>
      </c>
    </row>
    <row r="34" spans="1:1" x14ac:dyDescent="0.2">
      <c r="A34" s="3" t="s">
        <v>7</v>
      </c>
    </row>
  </sheetData>
  <mergeCells count="7">
    <mergeCell ref="B9:H9"/>
    <mergeCell ref="A1:J1"/>
    <mergeCell ref="A2:J2"/>
    <mergeCell ref="A3:J3"/>
    <mergeCell ref="A5:J5"/>
    <mergeCell ref="A6:J6"/>
    <mergeCell ref="B8:H8"/>
  </mergeCells>
  <printOptions horizontalCentered="1"/>
  <pageMargins left="0.74803149606299213" right="0.74803149606299213" top="0.98425196850393704" bottom="0.98425196850393704" header="0.31496062992125984" footer="0.31496062992125984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2024-11-25T20:29:31Z</cp:lastPrinted>
  <dcterms:created xsi:type="dcterms:W3CDTF">2018-11-26T14:56:40Z</dcterms:created>
  <dcterms:modified xsi:type="dcterms:W3CDTF">2024-11-26T14:15:44Z</dcterms:modified>
</cp:coreProperties>
</file>